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7640" activeTab="0"/>
  </bookViews>
  <sheets>
    <sheet name="Magyar" sheetId="1" r:id="rId1"/>
    <sheet name="English" sheetId="2" r:id="rId2"/>
    <sheet name="Minta_Sample" sheetId="3" r:id="rId3"/>
  </sheets>
  <definedNames/>
  <calcPr fullCalcOnLoad="1"/>
</workbook>
</file>

<file path=xl/sharedStrings.xml><?xml version="1.0" encoding="utf-8"?>
<sst xmlns="http://schemas.openxmlformats.org/spreadsheetml/2006/main" count="185" uniqueCount="118">
  <si>
    <t>Egyesület:</t>
  </si>
  <si>
    <t>Címe:</t>
  </si>
  <si>
    <t>Sor.</t>
  </si>
  <si>
    <t>Név</t>
  </si>
  <si>
    <t>70 éves vagy idősebb</t>
  </si>
  <si>
    <t>Férfi vagy nő</t>
  </si>
  <si>
    <t>Korcs.</t>
  </si>
  <si>
    <t>Sz.év</t>
  </si>
  <si>
    <t>Nevezési idők</t>
  </si>
  <si>
    <t>Nev. Díj</t>
  </si>
  <si>
    <t>800 gyors</t>
  </si>
  <si>
    <t>50 pille</t>
  </si>
  <si>
    <t>200 hát</t>
  </si>
  <si>
    <t>100 gyors</t>
  </si>
  <si>
    <t>100 mell</t>
  </si>
  <si>
    <t>50 hát</t>
  </si>
  <si>
    <t>200 vegyes</t>
  </si>
  <si>
    <t>400 gyors</t>
  </si>
  <si>
    <t>200 mell</t>
  </si>
  <si>
    <t>50 gyors</t>
  </si>
  <si>
    <t>100 hát</t>
  </si>
  <si>
    <t>100 pille</t>
  </si>
  <si>
    <t>50 mell</t>
  </si>
  <si>
    <t>200 gyors</t>
  </si>
  <si>
    <t>1.</t>
  </si>
  <si>
    <t>2.</t>
  </si>
  <si>
    <t>Club:</t>
  </si>
  <si>
    <t>Location:</t>
  </si>
  <si>
    <t>Nr.</t>
  </si>
  <si>
    <t>Name</t>
  </si>
  <si>
    <t>70 year or older</t>
  </si>
  <si>
    <t>Man or woman</t>
  </si>
  <si>
    <t>Age group</t>
  </si>
  <si>
    <t>Birth year</t>
  </si>
  <si>
    <t>Entry times:</t>
  </si>
  <si>
    <t xml:space="preserve">HUF </t>
  </si>
  <si>
    <t>50 fly</t>
  </si>
  <si>
    <t>200 back</t>
  </si>
  <si>
    <t>100 free</t>
  </si>
  <si>
    <t>100 breast</t>
  </si>
  <si>
    <t>50 back</t>
  </si>
  <si>
    <t>200 I.M.</t>
  </si>
  <si>
    <t>800 free</t>
  </si>
  <si>
    <t>400 free</t>
  </si>
  <si>
    <t>200 breast</t>
  </si>
  <si>
    <t>50 free</t>
  </si>
  <si>
    <t>100 back</t>
  </si>
  <si>
    <t>100 fly</t>
  </si>
  <si>
    <t>50 breast</t>
  </si>
  <si>
    <t>200 free</t>
  </si>
  <si>
    <t xml:space="preserve">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</si>
  <si>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</si>
  <si>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</si>
  <si>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</si>
  <si>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</si>
  <si>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</si>
  <si>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</si>
  <si>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</si>
  <si>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</si>
  <si>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</si>
  <si>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</si>
  <si>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</si>
  <si>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</si>
  <si>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</si>
  <si>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</si>
  <si>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</si>
  <si>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</si>
  <si>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</si>
  <si>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</si>
  <si>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</si>
  <si>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</si>
  <si>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</si>
  <si>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</si>
  <si>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</si>
  <si>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</si>
  <si>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</si>
  <si>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</si>
  <si>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</si>
  <si>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</si>
  <si>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</si>
  <si>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</si>
  <si>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</si>
  <si>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</si>
  <si>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</si>
  <si>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</si>
  <si>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</si>
  <si>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</si>
  <si>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</si>
  <si>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</si>
  <si>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</si>
  <si>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</si>
  <si>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</si>
  <si>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</si>
  <si>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</si>
  <si>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</si>
  <si>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</si>
  <si>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</si>
  <si>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</si>
  <si>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</si>
  <si>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Minta Úszó Egyesület</t>
  </si>
  <si>
    <r>
      <t xml:space="preserve">2222. Helység, 1. utca 2. szám </t>
    </r>
    <r>
      <rPr>
        <b/>
        <i/>
        <sz val="12"/>
        <rFont val="Arial"/>
        <family val="2"/>
      </rPr>
      <t>(számlázási cím)</t>
    </r>
  </si>
  <si>
    <t>Vacsora</t>
  </si>
  <si>
    <t>Próba Péter</t>
  </si>
  <si>
    <t>x</t>
  </si>
  <si>
    <t>férfi</t>
  </si>
  <si>
    <t>XI</t>
  </si>
  <si>
    <t>52.0</t>
  </si>
  <si>
    <t>Próba Péterné</t>
  </si>
  <si>
    <t>nő</t>
  </si>
  <si>
    <t xml:space="preserve">X </t>
  </si>
  <si>
    <t>45.0</t>
  </si>
  <si>
    <t>Sample club</t>
  </si>
  <si>
    <t>Cíty, Adress</t>
  </si>
  <si>
    <t>Dinner</t>
  </si>
  <si>
    <t>100 brest</t>
  </si>
  <si>
    <t>SAMPLE, Sam</t>
  </si>
  <si>
    <t>man</t>
  </si>
  <si>
    <t>Címe:  Adószám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</si>
</sst>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hh:mm"/>
  </numFmts>
  <fonts count="43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="78" zoomScaleNormal="78" zoomScalePageLayoutView="0" workbookViewId="0" topLeftCell="A1">
      <selection activeCell="L1" sqref="L1:U1"/>
    </sheetView>
  </sheetViews>
  <sheetFormatPr defaultColWidth="9.140625" defaultRowHeight="12.75"/>
  <cols>
    <col min="1" max="1" width="5.7109375" style="1" customWidth="1"/>
    <col min="2" max="2" width="24.421875" style="0" customWidth="1"/>
    <col min="3" max="3" width="8.28125" style="0" customWidth="1"/>
    <col min="4" max="4" width="8.00390625" style="0" customWidth="1"/>
    <col min="5" max="5" width="7.140625" style="0" customWidth="1"/>
    <col min="6" max="6" width="6.57421875" style="0" customWidth="1"/>
    <col min="7" max="8" width="9.57421875" style="0" customWidth="1"/>
    <col min="10" max="10" width="9.28125" style="0" customWidth="1"/>
    <col min="11" max="11" width="9.7109375" style="0" customWidth="1"/>
    <col min="12" max="12" width="9.28125" style="0" customWidth="1"/>
    <col min="13" max="14" width="10.7109375" style="0" customWidth="1"/>
    <col min="15" max="15" width="10.00390625" style="0" customWidth="1"/>
    <col min="16" max="16" width="10.7109375" style="0" customWidth="1"/>
    <col min="17" max="17" width="9.421875" style="0" customWidth="1"/>
    <col min="18" max="19" width="10.00390625" style="0" customWidth="1"/>
    <col min="20" max="20" width="10.8515625" style="0" customWidth="1"/>
  </cols>
  <sheetData>
    <row r="1" spans="1:21" ht="42" customHeight="1">
      <c r="A1" s="23" t="s">
        <v>0</v>
      </c>
      <c r="B1" s="23"/>
      <c r="C1" s="24"/>
      <c r="D1" s="24"/>
      <c r="E1" s="24"/>
      <c r="F1" s="24"/>
      <c r="G1" s="24"/>
      <c r="H1" s="24"/>
      <c r="I1" s="24"/>
      <c r="J1" s="24"/>
      <c r="K1" s="14" t="s">
        <v>117</v>
      </c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1.75" customHeight="1">
      <c r="A2" s="26" t="s">
        <v>2</v>
      </c>
      <c r="B2" s="27" t="s">
        <v>3</v>
      </c>
      <c r="C2" s="28" t="s">
        <v>4</v>
      </c>
      <c r="D2" s="28" t="s">
        <v>5</v>
      </c>
      <c r="E2" s="27" t="s">
        <v>6</v>
      </c>
      <c r="F2" s="27" t="s">
        <v>7</v>
      </c>
      <c r="G2" s="29" t="s">
        <v>8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6" t="s">
        <v>9</v>
      </c>
    </row>
    <row r="3" spans="1:22" ht="28.5" customHeight="1">
      <c r="A3" s="26"/>
      <c r="B3" s="27"/>
      <c r="C3" s="28"/>
      <c r="D3" s="28"/>
      <c r="E3" s="27"/>
      <c r="F3" s="27"/>
      <c r="G3" t="s">
        <v>10</v>
      </c>
      <c r="H3" s="5" t="s">
        <v>11</v>
      </c>
      <c r="I3" s="5" t="s">
        <v>12</v>
      </c>
      <c r="J3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7" t="s">
        <v>20</v>
      </c>
      <c r="R3" s="5" t="s">
        <v>21</v>
      </c>
      <c r="S3" s="5" t="s">
        <v>22</v>
      </c>
      <c r="T3" s="5" t="s">
        <v>23</v>
      </c>
      <c r="U3" s="5">
        <f>SUM(U4:U5)</f>
        <v>0</v>
      </c>
      <c r="V3" s="8"/>
    </row>
    <row r="4" spans="1:22" s="12" customFormat="1" ht="19.5" customHeight="1">
      <c r="A4" s="3" t="s">
        <v>24</v>
      </c>
      <c r="B4" s="9"/>
      <c r="C4" s="4"/>
      <c r="D4" s="4"/>
      <c r="E4" s="4"/>
      <c r="F4" s="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4">
        <f aca="true" t="shared" si="0" ref="U4:U35">IF((COUNTA(G4:T4)*600)-(COUNTA(C4)*600)&lt;0,0,(COUNTA(G4:T4)*600)-(COUNTA(C4)*1200))</f>
        <v>0</v>
      </c>
      <c r="V4" s="11"/>
    </row>
    <row r="5" spans="1:22" s="12" customFormat="1" ht="19.5" customHeight="1">
      <c r="A5" s="3" t="s">
        <v>25</v>
      </c>
      <c r="B5" s="9"/>
      <c r="C5" s="4"/>
      <c r="D5" s="4"/>
      <c r="E5" s="4"/>
      <c r="F5" s="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">
        <f t="shared" si="0"/>
        <v>0</v>
      </c>
      <c r="V5" s="11"/>
    </row>
    <row r="6" spans="1:22" s="12" customFormat="1" ht="19.5" customHeight="1">
      <c r="A6" s="3"/>
      <c r="B6" s="9"/>
      <c r="C6" s="4"/>
      <c r="D6" s="4"/>
      <c r="E6" s="4"/>
      <c r="F6" s="4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4">
        <f t="shared" si="0"/>
        <v>0</v>
      </c>
      <c r="V6" s="11"/>
    </row>
    <row r="7" spans="1:22" s="12" customFormat="1" ht="19.5" customHeight="1">
      <c r="A7" s="3"/>
      <c r="B7" s="9"/>
      <c r="C7" s="4"/>
      <c r="D7" s="4"/>
      <c r="E7" s="4"/>
      <c r="F7" s="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4">
        <f t="shared" si="0"/>
        <v>0</v>
      </c>
      <c r="V7" s="11"/>
    </row>
    <row r="8" spans="1:22" s="12" customFormat="1" ht="19.5" customHeight="1">
      <c r="A8" s="3"/>
      <c r="B8" s="9"/>
      <c r="C8" s="4"/>
      <c r="D8" s="4"/>
      <c r="E8" s="4"/>
      <c r="F8" s="4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4">
        <f t="shared" si="0"/>
        <v>0</v>
      </c>
      <c r="V8" s="11"/>
    </row>
    <row r="9" spans="1:22" s="12" customFormat="1" ht="19.5" customHeight="1">
      <c r="A9" s="3"/>
      <c r="B9" s="9"/>
      <c r="C9" s="4"/>
      <c r="D9" s="4"/>
      <c r="E9" s="4"/>
      <c r="F9" s="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4">
        <f t="shared" si="0"/>
        <v>0</v>
      </c>
      <c r="V9" s="11"/>
    </row>
    <row r="10" spans="1:22" s="12" customFormat="1" ht="19.5" customHeight="1">
      <c r="A10" s="3"/>
      <c r="B10" s="9"/>
      <c r="C10" s="4"/>
      <c r="D10" s="4"/>
      <c r="E10" s="4"/>
      <c r="F10" s="4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4">
        <f t="shared" si="0"/>
        <v>0</v>
      </c>
      <c r="V10" s="11"/>
    </row>
    <row r="11" spans="1:22" s="12" customFormat="1" ht="19.5" customHeight="1">
      <c r="A11" s="3"/>
      <c r="B11" s="9"/>
      <c r="C11" s="4"/>
      <c r="D11" s="4"/>
      <c r="E11" s="4"/>
      <c r="F11" s="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4">
        <f t="shared" si="0"/>
        <v>0</v>
      </c>
      <c r="V11" s="11"/>
    </row>
    <row r="12" spans="1:22" s="12" customFormat="1" ht="19.5" customHeight="1">
      <c r="A12" s="3"/>
      <c r="B12" s="9"/>
      <c r="C12" s="4"/>
      <c r="D12" s="4"/>
      <c r="E12" s="4"/>
      <c r="F12" s="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4">
        <f t="shared" si="0"/>
        <v>0</v>
      </c>
      <c r="V12" s="11"/>
    </row>
    <row r="13" spans="1:22" s="12" customFormat="1" ht="19.5" customHeight="1">
      <c r="A13" s="3"/>
      <c r="B13" s="9"/>
      <c r="C13" s="4"/>
      <c r="D13" s="4"/>
      <c r="E13" s="4"/>
      <c r="F13" s="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4">
        <f t="shared" si="0"/>
        <v>0</v>
      </c>
      <c r="V13" s="11"/>
    </row>
    <row r="14" spans="1:22" s="12" customFormat="1" ht="19.5" customHeight="1">
      <c r="A14" s="3"/>
      <c r="B14" s="9"/>
      <c r="C14" s="4"/>
      <c r="D14" s="4"/>
      <c r="E14" s="4"/>
      <c r="F14" s="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4">
        <f t="shared" si="0"/>
        <v>0</v>
      </c>
      <c r="V14" s="11"/>
    </row>
    <row r="15" spans="1:22" s="12" customFormat="1" ht="19.5" customHeight="1">
      <c r="A15" s="3"/>
      <c r="B15" s="9"/>
      <c r="C15" s="4"/>
      <c r="D15" s="4"/>
      <c r="E15" s="4"/>
      <c r="F15" s="4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4">
        <f t="shared" si="0"/>
        <v>0</v>
      </c>
      <c r="V15" s="11"/>
    </row>
    <row r="16" spans="1:22" s="12" customFormat="1" ht="19.5" customHeight="1">
      <c r="A16" s="3"/>
      <c r="B16" s="9"/>
      <c r="C16" s="4"/>
      <c r="D16" s="4"/>
      <c r="E16" s="4"/>
      <c r="F16" s="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4">
        <f t="shared" si="0"/>
        <v>0</v>
      </c>
      <c r="V16" s="11"/>
    </row>
    <row r="17" spans="1:22" s="12" customFormat="1" ht="19.5" customHeight="1">
      <c r="A17" s="3"/>
      <c r="B17" s="9"/>
      <c r="C17" s="4"/>
      <c r="D17" s="4"/>
      <c r="E17" s="4"/>
      <c r="F17" s="4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4">
        <f t="shared" si="0"/>
        <v>0</v>
      </c>
      <c r="V17" s="11"/>
    </row>
    <row r="18" spans="1:22" s="12" customFormat="1" ht="19.5" customHeight="1">
      <c r="A18" s="3"/>
      <c r="B18" s="9"/>
      <c r="C18" s="4"/>
      <c r="D18" s="4"/>
      <c r="E18" s="4"/>
      <c r="F18" s="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4">
        <f t="shared" si="0"/>
        <v>0</v>
      </c>
      <c r="V18" s="11"/>
    </row>
    <row r="19" spans="1:22" s="12" customFormat="1" ht="19.5" customHeight="1">
      <c r="A19" s="3"/>
      <c r="B19" s="9"/>
      <c r="C19" s="4"/>
      <c r="D19" s="4"/>
      <c r="E19" s="4"/>
      <c r="F19" s="4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4">
        <f t="shared" si="0"/>
        <v>0</v>
      </c>
      <c r="V19" s="11"/>
    </row>
    <row r="20" spans="1:22" s="12" customFormat="1" ht="19.5" customHeight="1">
      <c r="A20" s="3"/>
      <c r="B20" s="9"/>
      <c r="C20" s="4"/>
      <c r="D20" s="4"/>
      <c r="E20" s="4"/>
      <c r="F20" s="4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4">
        <f t="shared" si="0"/>
        <v>0</v>
      </c>
      <c r="V20" s="11"/>
    </row>
    <row r="21" spans="1:22" s="12" customFormat="1" ht="19.5" customHeight="1">
      <c r="A21" s="3"/>
      <c r="B21" s="9"/>
      <c r="C21" s="4"/>
      <c r="D21" s="4"/>
      <c r="E21" s="4"/>
      <c r="F21" s="4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4">
        <f t="shared" si="0"/>
        <v>0</v>
      </c>
      <c r="V21" s="11"/>
    </row>
    <row r="22" spans="1:22" s="12" customFormat="1" ht="19.5" customHeight="1">
      <c r="A22" s="3"/>
      <c r="B22" s="9"/>
      <c r="C22" s="4"/>
      <c r="D22" s="4"/>
      <c r="E22" s="4"/>
      <c r="F22" s="4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4">
        <f t="shared" si="0"/>
        <v>0</v>
      </c>
      <c r="V22" s="11"/>
    </row>
    <row r="23" spans="1:22" s="12" customFormat="1" ht="19.5" customHeight="1">
      <c r="A23" s="3"/>
      <c r="B23" s="9"/>
      <c r="C23" s="4"/>
      <c r="D23" s="4"/>
      <c r="E23" s="4"/>
      <c r="F23" s="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4">
        <f t="shared" si="0"/>
        <v>0</v>
      </c>
      <c r="V23" s="11"/>
    </row>
    <row r="24" spans="1:22" s="12" customFormat="1" ht="19.5" customHeight="1">
      <c r="A24" s="3"/>
      <c r="B24" s="9"/>
      <c r="C24" s="4"/>
      <c r="D24" s="4"/>
      <c r="E24" s="4"/>
      <c r="F24" s="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4">
        <f t="shared" si="0"/>
        <v>0</v>
      </c>
      <c r="V24" s="11"/>
    </row>
    <row r="25" spans="1:22" s="12" customFormat="1" ht="19.5" customHeight="1">
      <c r="A25" s="3"/>
      <c r="B25" s="9"/>
      <c r="C25" s="4"/>
      <c r="D25" s="4"/>
      <c r="E25" s="4"/>
      <c r="F25" s="4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4">
        <f t="shared" si="0"/>
        <v>0</v>
      </c>
      <c r="V25" s="11"/>
    </row>
    <row r="26" spans="1:22" s="12" customFormat="1" ht="19.5" customHeight="1">
      <c r="A26" s="3"/>
      <c r="B26" s="9"/>
      <c r="C26" s="4"/>
      <c r="D26" s="4"/>
      <c r="E26" s="4"/>
      <c r="F26" s="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4">
        <f t="shared" si="0"/>
        <v>0</v>
      </c>
      <c r="V26" s="11"/>
    </row>
    <row r="27" spans="1:22" s="12" customFormat="1" ht="19.5" customHeight="1">
      <c r="A27" s="3"/>
      <c r="B27" s="9"/>
      <c r="C27" s="4"/>
      <c r="D27" s="4"/>
      <c r="E27" s="4"/>
      <c r="F27" s="4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4">
        <f t="shared" si="0"/>
        <v>0</v>
      </c>
      <c r="V27" s="11"/>
    </row>
    <row r="28" spans="1:22" s="12" customFormat="1" ht="19.5" customHeight="1">
      <c r="A28" s="3"/>
      <c r="B28" s="9"/>
      <c r="C28" s="4"/>
      <c r="D28" s="4"/>
      <c r="E28" s="4"/>
      <c r="F28" s="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4">
        <f t="shared" si="0"/>
        <v>0</v>
      </c>
      <c r="V28" s="11"/>
    </row>
    <row r="29" spans="1:22" s="12" customFormat="1" ht="19.5" customHeight="1">
      <c r="A29" s="3"/>
      <c r="B29" s="9"/>
      <c r="C29" s="4"/>
      <c r="D29" s="4"/>
      <c r="E29" s="4"/>
      <c r="F29" s="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4">
        <f t="shared" si="0"/>
        <v>0</v>
      </c>
      <c r="V29" s="11"/>
    </row>
    <row r="30" spans="1:22" s="12" customFormat="1" ht="19.5" customHeight="1">
      <c r="A30" s="3"/>
      <c r="B30" s="9"/>
      <c r="C30" s="4"/>
      <c r="D30" s="4"/>
      <c r="E30" s="4"/>
      <c r="F30" s="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4">
        <f t="shared" si="0"/>
        <v>0</v>
      </c>
      <c r="V30" s="11"/>
    </row>
    <row r="31" spans="1:22" s="12" customFormat="1" ht="19.5" customHeight="1">
      <c r="A31" s="3"/>
      <c r="B31" s="9"/>
      <c r="C31" s="4"/>
      <c r="D31" s="4"/>
      <c r="E31" s="4"/>
      <c r="F31" s="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4">
        <f t="shared" si="0"/>
        <v>0</v>
      </c>
      <c r="V31" s="11"/>
    </row>
    <row r="32" spans="1:22" s="12" customFormat="1" ht="19.5" customHeight="1">
      <c r="A32" s="3"/>
      <c r="B32" s="9"/>
      <c r="C32" s="4"/>
      <c r="D32" s="4"/>
      <c r="E32" s="4"/>
      <c r="F32" s="4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4">
        <f t="shared" si="0"/>
        <v>0</v>
      </c>
      <c r="V32" s="11"/>
    </row>
    <row r="33" spans="1:22" s="12" customFormat="1" ht="19.5" customHeight="1">
      <c r="A33" s="3"/>
      <c r="B33" s="9"/>
      <c r="C33" s="4"/>
      <c r="D33" s="4"/>
      <c r="E33" s="4"/>
      <c r="F33" s="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">
        <f t="shared" si="0"/>
        <v>0</v>
      </c>
      <c r="V33" s="11"/>
    </row>
    <row r="34" spans="1:22" s="12" customFormat="1" ht="19.5" customHeight="1">
      <c r="A34" s="3"/>
      <c r="B34" s="9"/>
      <c r="C34" s="4"/>
      <c r="D34" s="4"/>
      <c r="E34" s="4"/>
      <c r="F34" s="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">
        <f t="shared" si="0"/>
        <v>0</v>
      </c>
      <c r="V34" s="11"/>
    </row>
    <row r="35" spans="1:22" s="12" customFormat="1" ht="19.5" customHeight="1">
      <c r="A35" s="3"/>
      <c r="B35" s="9"/>
      <c r="C35" s="4"/>
      <c r="D35" s="4"/>
      <c r="E35" s="4"/>
      <c r="F35" s="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">
        <f t="shared" si="0"/>
        <v>0</v>
      </c>
      <c r="V35" s="11"/>
    </row>
  </sheetData>
  <sheetProtection selectLockedCells="1" selectUnlockedCells="1"/>
  <mergeCells count="10">
    <mergeCell ref="A1:B1"/>
    <mergeCell ref="C1:J1"/>
    <mergeCell ref="L1:U1"/>
    <mergeCell ref="A2:A3"/>
    <mergeCell ref="B2:B3"/>
    <mergeCell ref="C2:C3"/>
    <mergeCell ref="D2:D3"/>
    <mergeCell ref="E2:E3"/>
    <mergeCell ref="F2:F3"/>
    <mergeCell ref="G2:T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/>
  <headerFooter alignWithMargins="0"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zoomScale="78" zoomScaleNormal="78" zoomScalePageLayoutView="0" workbookViewId="0" topLeftCell="A1">
      <selection activeCell="F5" sqref="F5"/>
    </sheetView>
  </sheetViews>
  <sheetFormatPr defaultColWidth="9.140625" defaultRowHeight="12.75"/>
  <cols>
    <col min="1" max="1" width="4.8515625" style="1" customWidth="1"/>
    <col min="2" max="2" width="20.28125" style="0" customWidth="1"/>
    <col min="7" max="7" width="10.421875" style="0" customWidth="1"/>
    <col min="8" max="8" width="12.140625" style="0" customWidth="1"/>
    <col min="9" max="9" width="10.8515625" style="0" customWidth="1"/>
    <col min="10" max="10" width="10.28125" style="0" customWidth="1"/>
    <col min="11" max="11" width="11.8515625" style="0" customWidth="1"/>
    <col min="12" max="12" width="12.57421875" style="0" customWidth="1"/>
    <col min="13" max="18" width="12.140625" style="0" customWidth="1"/>
    <col min="19" max="19" width="11.7109375" style="0" customWidth="1"/>
    <col min="20" max="20" width="10.421875" style="0" customWidth="1"/>
  </cols>
  <sheetData>
    <row r="1" spans="1:21" ht="39.75" customHeight="1">
      <c r="A1" s="23" t="s">
        <v>26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" t="s">
        <v>27</v>
      </c>
      <c r="M1" s="2"/>
      <c r="N1" s="2"/>
      <c r="O1" s="2"/>
      <c r="P1" s="2"/>
      <c r="Q1" s="2"/>
      <c r="R1" s="30"/>
      <c r="S1" s="30"/>
      <c r="T1" s="30"/>
      <c r="U1" s="30"/>
    </row>
    <row r="2" spans="1:21" ht="12.75" customHeight="1">
      <c r="A2" s="26" t="s">
        <v>28</v>
      </c>
      <c r="B2" s="27" t="s">
        <v>29</v>
      </c>
      <c r="C2" s="28" t="s">
        <v>30</v>
      </c>
      <c r="D2" s="28" t="s">
        <v>31</v>
      </c>
      <c r="E2" s="28" t="s">
        <v>32</v>
      </c>
      <c r="F2" s="31" t="s">
        <v>33</v>
      </c>
      <c r="G2" s="29" t="s">
        <v>34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13" t="s">
        <v>35</v>
      </c>
    </row>
    <row r="3" spans="1:21" ht="17.25" customHeight="1">
      <c r="A3" s="26"/>
      <c r="B3" s="27"/>
      <c r="C3" s="28"/>
      <c r="D3" s="28"/>
      <c r="E3" s="28"/>
      <c r="F3" s="28"/>
      <c r="G3" s="5" t="s">
        <v>36</v>
      </c>
      <c r="H3" s="5" t="s">
        <v>37</v>
      </c>
      <c r="I3" t="s">
        <v>38</v>
      </c>
      <c r="J3" s="5" t="s">
        <v>39</v>
      </c>
      <c r="K3" s="5" t="s">
        <v>40</v>
      </c>
      <c r="L3" s="5" t="s">
        <v>41</v>
      </c>
      <c r="M3" s="5" t="s">
        <v>42</v>
      </c>
      <c r="N3" s="5" t="s">
        <v>43</v>
      </c>
      <c r="O3" s="5" t="s">
        <v>44</v>
      </c>
      <c r="P3" s="5" t="s">
        <v>45</v>
      </c>
      <c r="Q3" s="7" t="s">
        <v>46</v>
      </c>
      <c r="R3" s="5" t="s">
        <v>47</v>
      </c>
      <c r="S3" s="5" t="s">
        <v>48</v>
      </c>
      <c r="T3" s="5" t="s">
        <v>49</v>
      </c>
      <c r="U3" s="5">
        <f>SUM(U4:U53)</f>
        <v>0</v>
      </c>
    </row>
    <row r="4" spans="1:21" s="12" customFormat="1" ht="19.5" customHeight="1">
      <c r="A4" s="3" t="s">
        <v>24</v>
      </c>
      <c r="B4" s="9" t="s">
        <v>50</v>
      </c>
      <c r="C4" s="10"/>
      <c r="D4" s="10" t="s">
        <v>50</v>
      </c>
      <c r="E4" s="10" t="s">
        <v>50</v>
      </c>
      <c r="F4" s="10" t="s">
        <v>50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4">
        <f aca="true" t="shared" si="0" ref="U4:U35">IF((COUNTA(G4:T4)*600)-(COUNTA(C4)*600)&lt;0,0,(COUNTA(G4:T4)*600)-(COUNTA(C4)*600))</f>
        <v>0</v>
      </c>
    </row>
    <row r="5" spans="1:21" s="12" customFormat="1" ht="19.5" customHeight="1">
      <c r="A5" s="3" t="s">
        <v>25</v>
      </c>
      <c r="B5" s="9" t="s">
        <v>50</v>
      </c>
      <c r="C5" s="10"/>
      <c r="D5" s="10" t="s">
        <v>50</v>
      </c>
      <c r="E5" s="10" t="s">
        <v>50</v>
      </c>
      <c r="F5" s="10" t="s">
        <v>50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">
        <f t="shared" si="0"/>
        <v>0</v>
      </c>
    </row>
    <row r="6" spans="1:21" s="12" customFormat="1" ht="19.5" customHeight="1">
      <c r="A6" s="3" t="s">
        <v>51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4">
        <f t="shared" si="0"/>
        <v>0</v>
      </c>
    </row>
    <row r="7" spans="1:21" s="12" customFormat="1" ht="19.5" customHeight="1">
      <c r="A7" s="3" t="s">
        <v>52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4">
        <f t="shared" si="0"/>
        <v>0</v>
      </c>
    </row>
    <row r="8" spans="1:21" s="12" customFormat="1" ht="19.5" customHeight="1">
      <c r="A8" s="3" t="s">
        <v>53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4">
        <f t="shared" si="0"/>
        <v>0</v>
      </c>
    </row>
    <row r="9" spans="1:21" s="12" customFormat="1" ht="19.5" customHeight="1">
      <c r="A9" s="3" t="s">
        <v>54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4">
        <f t="shared" si="0"/>
        <v>0</v>
      </c>
    </row>
    <row r="10" spans="1:21" s="12" customFormat="1" ht="19.5" customHeight="1">
      <c r="A10" s="3" t="s">
        <v>55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4">
        <f t="shared" si="0"/>
        <v>0</v>
      </c>
    </row>
    <row r="11" spans="1:21" s="12" customFormat="1" ht="19.5" customHeight="1">
      <c r="A11" s="3" t="s">
        <v>56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4">
        <f t="shared" si="0"/>
        <v>0</v>
      </c>
    </row>
    <row r="12" spans="1:21" s="12" customFormat="1" ht="19.5" customHeight="1">
      <c r="A12" s="3" t="s">
        <v>57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4">
        <f t="shared" si="0"/>
        <v>0</v>
      </c>
    </row>
    <row r="13" spans="1:21" s="12" customFormat="1" ht="19.5" customHeight="1">
      <c r="A13" s="3" t="s">
        <v>58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4">
        <f t="shared" si="0"/>
        <v>0</v>
      </c>
    </row>
    <row r="14" spans="1:21" s="12" customFormat="1" ht="19.5" customHeight="1">
      <c r="A14" s="3" t="s">
        <v>59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4">
        <f t="shared" si="0"/>
        <v>0</v>
      </c>
    </row>
    <row r="15" spans="1:21" s="12" customFormat="1" ht="19.5" customHeight="1">
      <c r="A15" s="3" t="s">
        <v>60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4">
        <f t="shared" si="0"/>
        <v>0</v>
      </c>
    </row>
    <row r="16" spans="1:21" s="12" customFormat="1" ht="19.5" customHeight="1">
      <c r="A16" s="3" t="s">
        <v>61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4">
        <f t="shared" si="0"/>
        <v>0</v>
      </c>
    </row>
    <row r="17" spans="1:21" s="12" customFormat="1" ht="19.5" customHeight="1">
      <c r="A17" s="3" t="s">
        <v>62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4">
        <f t="shared" si="0"/>
        <v>0</v>
      </c>
    </row>
    <row r="18" spans="1:21" s="12" customFormat="1" ht="19.5" customHeight="1">
      <c r="A18" s="3" t="s">
        <v>63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4">
        <f t="shared" si="0"/>
        <v>0</v>
      </c>
    </row>
    <row r="19" spans="1:21" s="12" customFormat="1" ht="19.5" customHeight="1">
      <c r="A19" s="3" t="s">
        <v>64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4">
        <f t="shared" si="0"/>
        <v>0</v>
      </c>
    </row>
    <row r="20" spans="1:21" s="12" customFormat="1" ht="19.5" customHeight="1">
      <c r="A20" s="3" t="s">
        <v>65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4">
        <f t="shared" si="0"/>
        <v>0</v>
      </c>
    </row>
    <row r="21" spans="1:21" s="12" customFormat="1" ht="19.5" customHeight="1">
      <c r="A21" s="3" t="s">
        <v>66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4">
        <f t="shared" si="0"/>
        <v>0</v>
      </c>
    </row>
    <row r="22" spans="1:21" s="12" customFormat="1" ht="19.5" customHeight="1">
      <c r="A22" s="3" t="s">
        <v>67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4">
        <f t="shared" si="0"/>
        <v>0</v>
      </c>
    </row>
    <row r="23" spans="1:21" s="12" customFormat="1" ht="19.5" customHeight="1">
      <c r="A23" s="3" t="s">
        <v>68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4">
        <f t="shared" si="0"/>
        <v>0</v>
      </c>
    </row>
    <row r="24" spans="1:21" s="12" customFormat="1" ht="19.5" customHeight="1">
      <c r="A24" s="3" t="s">
        <v>69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4">
        <f t="shared" si="0"/>
        <v>0</v>
      </c>
    </row>
    <row r="25" spans="1:21" s="12" customFormat="1" ht="19.5" customHeight="1">
      <c r="A25" s="3" t="s">
        <v>70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4">
        <f t="shared" si="0"/>
        <v>0</v>
      </c>
    </row>
    <row r="26" spans="1:21" s="12" customFormat="1" ht="19.5" customHeight="1">
      <c r="A26" s="3" t="s">
        <v>71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4">
        <f t="shared" si="0"/>
        <v>0</v>
      </c>
    </row>
    <row r="27" spans="1:21" s="12" customFormat="1" ht="19.5" customHeight="1">
      <c r="A27" s="3" t="s">
        <v>72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4">
        <f t="shared" si="0"/>
        <v>0</v>
      </c>
    </row>
    <row r="28" spans="1:21" s="12" customFormat="1" ht="19.5" customHeight="1">
      <c r="A28" s="3" t="s">
        <v>73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4">
        <f t="shared" si="0"/>
        <v>0</v>
      </c>
    </row>
    <row r="29" spans="1:21" s="12" customFormat="1" ht="19.5" customHeight="1">
      <c r="A29" s="3" t="s">
        <v>74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4">
        <f t="shared" si="0"/>
        <v>0</v>
      </c>
    </row>
    <row r="30" spans="1:21" s="12" customFormat="1" ht="19.5" customHeight="1">
      <c r="A30" s="3" t="s">
        <v>75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4">
        <f t="shared" si="0"/>
        <v>0</v>
      </c>
    </row>
    <row r="31" spans="1:21" s="12" customFormat="1" ht="19.5" customHeight="1">
      <c r="A31" s="3" t="s">
        <v>76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4">
        <f t="shared" si="0"/>
        <v>0</v>
      </c>
    </row>
    <row r="32" spans="1:21" s="12" customFormat="1" ht="19.5" customHeight="1">
      <c r="A32" s="3" t="s">
        <v>77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4">
        <f t="shared" si="0"/>
        <v>0</v>
      </c>
    </row>
    <row r="33" spans="1:21" s="12" customFormat="1" ht="19.5" customHeight="1">
      <c r="A33" s="3" t="s">
        <v>78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">
        <f t="shared" si="0"/>
        <v>0</v>
      </c>
    </row>
    <row r="34" spans="1:21" s="12" customFormat="1" ht="19.5" customHeight="1">
      <c r="A34" s="3" t="s">
        <v>79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">
        <f t="shared" si="0"/>
        <v>0</v>
      </c>
    </row>
    <row r="35" spans="1:21" s="12" customFormat="1" ht="19.5" customHeight="1">
      <c r="A35" s="3" t="s">
        <v>80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">
        <f t="shared" si="0"/>
        <v>0</v>
      </c>
    </row>
    <row r="36" spans="1:21" s="12" customFormat="1" ht="19.5" customHeight="1">
      <c r="A36" s="3" t="s">
        <v>81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4">
        <f aca="true" t="shared" si="1" ref="U36:U67">IF((COUNTA(G36:T36)*600)-(COUNTA(C36)*600)&lt;0,0,(COUNTA(G36:T36)*600)-(COUNTA(C36)*600))</f>
        <v>0</v>
      </c>
    </row>
    <row r="37" spans="1:21" s="12" customFormat="1" ht="19.5" customHeight="1">
      <c r="A37" s="3" t="s">
        <v>82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4">
        <f t="shared" si="1"/>
        <v>0</v>
      </c>
    </row>
    <row r="38" spans="1:21" s="12" customFormat="1" ht="19.5" customHeight="1">
      <c r="A38" s="3" t="s">
        <v>83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4">
        <f t="shared" si="1"/>
        <v>0</v>
      </c>
    </row>
    <row r="39" spans="1:21" s="12" customFormat="1" ht="19.5" customHeight="1">
      <c r="A39" s="3" t="s">
        <v>84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4">
        <f t="shared" si="1"/>
        <v>0</v>
      </c>
    </row>
    <row r="40" spans="1:21" s="12" customFormat="1" ht="19.5" customHeight="1">
      <c r="A40" s="3" t="s">
        <v>85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4">
        <f t="shared" si="1"/>
        <v>0</v>
      </c>
    </row>
    <row r="41" spans="1:21" s="12" customFormat="1" ht="19.5" customHeight="1">
      <c r="A41" s="3" t="s">
        <v>86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4">
        <f t="shared" si="1"/>
        <v>0</v>
      </c>
    </row>
    <row r="42" spans="1:21" s="12" customFormat="1" ht="19.5" customHeight="1">
      <c r="A42" s="3" t="s">
        <v>87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4">
        <f t="shared" si="1"/>
        <v>0</v>
      </c>
    </row>
    <row r="43" spans="1:21" s="12" customFormat="1" ht="19.5" customHeight="1">
      <c r="A43" s="3" t="s">
        <v>88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4">
        <f t="shared" si="1"/>
        <v>0</v>
      </c>
    </row>
    <row r="44" spans="1:21" s="12" customFormat="1" ht="19.5" customHeight="1">
      <c r="A44" s="3" t="s">
        <v>89</v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4">
        <f t="shared" si="1"/>
        <v>0</v>
      </c>
    </row>
    <row r="45" spans="1:21" s="12" customFormat="1" ht="19.5" customHeight="1">
      <c r="A45" s="3" t="s">
        <v>90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4">
        <f t="shared" si="1"/>
        <v>0</v>
      </c>
    </row>
    <row r="46" spans="1:21" s="12" customFormat="1" ht="19.5" customHeight="1">
      <c r="A46" s="3" t="s">
        <v>91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">
        <f t="shared" si="1"/>
        <v>0</v>
      </c>
    </row>
    <row r="47" spans="1:21" s="12" customFormat="1" ht="19.5" customHeight="1">
      <c r="A47" s="3" t="s">
        <v>92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4">
        <f t="shared" si="1"/>
        <v>0</v>
      </c>
    </row>
    <row r="48" spans="1:21" s="12" customFormat="1" ht="19.5" customHeight="1">
      <c r="A48" s="3" t="s">
        <v>93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4">
        <f t="shared" si="1"/>
        <v>0</v>
      </c>
    </row>
    <row r="49" spans="1:21" s="12" customFormat="1" ht="19.5" customHeight="1">
      <c r="A49" s="3" t="s">
        <v>94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4">
        <f t="shared" si="1"/>
        <v>0</v>
      </c>
    </row>
    <row r="50" spans="1:21" s="12" customFormat="1" ht="19.5" customHeight="1">
      <c r="A50" s="3" t="s">
        <v>95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>
        <f t="shared" si="1"/>
        <v>0</v>
      </c>
    </row>
    <row r="51" spans="1:21" s="12" customFormat="1" ht="19.5" customHeight="1">
      <c r="A51" s="3" t="s">
        <v>96</v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4">
        <f t="shared" si="1"/>
        <v>0</v>
      </c>
    </row>
    <row r="52" spans="1:21" s="12" customFormat="1" ht="19.5" customHeight="1">
      <c r="A52" s="3" t="s">
        <v>97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>
        <f t="shared" si="1"/>
        <v>0</v>
      </c>
    </row>
    <row r="53" spans="1:21" s="12" customFormat="1" ht="19.5" customHeight="1">
      <c r="A53" s="3" t="s">
        <v>98</v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>
        <f t="shared" si="1"/>
        <v>0</v>
      </c>
    </row>
  </sheetData>
  <sheetProtection selectLockedCells="1" selectUnlockedCells="1"/>
  <mergeCells count="10">
    <mergeCell ref="A1:B1"/>
    <mergeCell ref="C1:K1"/>
    <mergeCell ref="R1:U1"/>
    <mergeCell ref="A2:A3"/>
    <mergeCell ref="B2:B3"/>
    <mergeCell ref="C2:C3"/>
    <mergeCell ref="D2:D3"/>
    <mergeCell ref="E2:E3"/>
    <mergeCell ref="F2:F3"/>
    <mergeCell ref="G2:T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="78" zoomScaleNormal="78" zoomScalePageLayoutView="0" workbookViewId="0" topLeftCell="A1">
      <selection activeCell="J20" sqref="J20"/>
    </sheetView>
  </sheetViews>
  <sheetFormatPr defaultColWidth="9.140625" defaultRowHeight="12.75"/>
  <cols>
    <col min="1" max="1" width="4.7109375" style="8" customWidth="1"/>
    <col min="2" max="2" width="13.421875" style="0" customWidth="1"/>
    <col min="7" max="7" width="11.57421875" style="0" customWidth="1"/>
    <col min="10" max="10" width="11.57421875" style="0" customWidth="1"/>
    <col min="12" max="12" width="11.28125" style="0" customWidth="1"/>
    <col min="14" max="14" width="10.140625" style="0" customWidth="1"/>
    <col min="15" max="15" width="10.57421875" style="0" customWidth="1"/>
    <col min="16" max="16" width="10.00390625" style="0" customWidth="1"/>
    <col min="17" max="17" width="10.140625" style="0" customWidth="1"/>
  </cols>
  <sheetData>
    <row r="1" spans="1:19" ht="22.5" customHeight="1">
      <c r="A1" s="32" t="s">
        <v>0</v>
      </c>
      <c r="B1" s="32"/>
      <c r="C1" s="33" t="s">
        <v>99</v>
      </c>
      <c r="D1" s="33"/>
      <c r="E1" s="33"/>
      <c r="F1" s="33"/>
      <c r="G1" s="33"/>
      <c r="H1" s="33"/>
      <c r="I1" s="33"/>
      <c r="J1" s="14" t="s">
        <v>1</v>
      </c>
      <c r="K1" s="34" t="s">
        <v>100</v>
      </c>
      <c r="L1" s="34"/>
      <c r="M1" s="34"/>
      <c r="N1" s="34"/>
      <c r="O1" s="34"/>
      <c r="P1" s="34"/>
      <c r="Q1" s="34"/>
      <c r="R1" s="34"/>
      <c r="S1" s="34"/>
    </row>
    <row r="2" spans="1:19" ht="17.25" customHeight="1">
      <c r="A2" s="35" t="s">
        <v>2</v>
      </c>
      <c r="B2" s="35" t="s">
        <v>3</v>
      </c>
      <c r="C2" s="36" t="s">
        <v>4</v>
      </c>
      <c r="D2" s="36" t="s">
        <v>5</v>
      </c>
      <c r="E2" s="35" t="s">
        <v>6</v>
      </c>
      <c r="F2" s="35" t="s">
        <v>7</v>
      </c>
      <c r="G2" s="37" t="s">
        <v>8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16" t="s">
        <v>101</v>
      </c>
      <c r="S2" s="16" t="s">
        <v>9</v>
      </c>
    </row>
    <row r="3" spans="1:19" ht="18" customHeight="1">
      <c r="A3" s="35"/>
      <c r="B3" s="35"/>
      <c r="C3" s="36"/>
      <c r="D3" s="36"/>
      <c r="E3" s="35"/>
      <c r="F3" s="35"/>
      <c r="G3" s="5" t="s">
        <v>23</v>
      </c>
      <c r="H3" s="5" t="s">
        <v>11</v>
      </c>
      <c r="I3" s="5" t="s">
        <v>20</v>
      </c>
      <c r="J3" s="5" t="s">
        <v>22</v>
      </c>
      <c r="K3" s="5" t="s">
        <v>13</v>
      </c>
      <c r="L3" s="5" t="s">
        <v>16</v>
      </c>
      <c r="M3" s="5" t="s">
        <v>17</v>
      </c>
      <c r="N3" s="5" t="s">
        <v>14</v>
      </c>
      <c r="O3" s="5" t="s">
        <v>15</v>
      </c>
      <c r="P3" s="5" t="s">
        <v>21</v>
      </c>
      <c r="Q3" s="5" t="s">
        <v>19</v>
      </c>
      <c r="R3" s="17">
        <f>SUM(R4:R10)</f>
        <v>1</v>
      </c>
      <c r="S3" s="17">
        <f>SUM(S4:S10)</f>
        <v>4200</v>
      </c>
    </row>
    <row r="4" spans="1:19" ht="19.5" customHeight="1">
      <c r="A4" s="15" t="s">
        <v>24</v>
      </c>
      <c r="B4" s="18" t="s">
        <v>102</v>
      </c>
      <c r="C4" s="15" t="s">
        <v>103</v>
      </c>
      <c r="D4" s="15" t="s">
        <v>104</v>
      </c>
      <c r="E4" s="15" t="s">
        <v>105</v>
      </c>
      <c r="F4" s="15">
        <v>1936</v>
      </c>
      <c r="G4" s="19">
        <v>0.16597222222222222</v>
      </c>
      <c r="H4" s="19">
        <v>0.0763888888888889</v>
      </c>
      <c r="I4" s="20"/>
      <c r="J4" s="20"/>
      <c r="K4" s="20"/>
      <c r="L4" s="20"/>
      <c r="M4" s="19" t="s">
        <v>106</v>
      </c>
      <c r="N4" s="20"/>
      <c r="O4" s="20"/>
      <c r="P4" s="20"/>
      <c r="Q4" s="19">
        <v>0.2916666666666667</v>
      </c>
      <c r="R4" s="20">
        <v>1</v>
      </c>
      <c r="S4" s="20">
        <f>IF((COUNTA(G4:Q4)*600)-(COUNTA(C4)*1200)&lt;0,0,(COUNTA(G4:Q4)*600)-(COUNTA(C4)*1200))</f>
        <v>1200</v>
      </c>
    </row>
    <row r="5" spans="1:19" ht="19.5" customHeight="1">
      <c r="A5" s="15" t="s">
        <v>25</v>
      </c>
      <c r="B5" s="18" t="s">
        <v>107</v>
      </c>
      <c r="C5" s="15"/>
      <c r="D5" s="15" t="s">
        <v>108</v>
      </c>
      <c r="E5" s="15" t="s">
        <v>109</v>
      </c>
      <c r="F5" s="15">
        <v>1943</v>
      </c>
      <c r="G5" s="19">
        <v>0.1875</v>
      </c>
      <c r="H5" s="20"/>
      <c r="I5" s="19">
        <v>0.04513888888888889</v>
      </c>
      <c r="J5" s="20"/>
      <c r="K5" s="19" t="s">
        <v>110</v>
      </c>
      <c r="L5" s="19"/>
      <c r="M5" s="20"/>
      <c r="N5" s="20"/>
      <c r="O5" s="19">
        <v>0.041666666666666664</v>
      </c>
      <c r="P5" s="20"/>
      <c r="Q5" s="19">
        <v>0.4583333333333333</v>
      </c>
      <c r="R5" s="20"/>
      <c r="S5" s="20">
        <f>IF((COUNTA(G5:Q5)*600)-(COUNTA(C5)*1200)&lt;0,0,(COUNTA(G5:Q5)*600)-(COUNTA(C5)*1200))</f>
        <v>3000</v>
      </c>
    </row>
    <row r="6" spans="1:19" ht="19.5" customHeight="1">
      <c r="A6" s="15" t="s">
        <v>51</v>
      </c>
      <c r="B6" s="21"/>
      <c r="C6" s="15"/>
      <c r="D6" s="15"/>
      <c r="E6" s="15"/>
      <c r="F6" s="15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9.5" customHeight="1">
      <c r="A7" s="15" t="s">
        <v>52</v>
      </c>
      <c r="B7" s="21"/>
      <c r="C7" s="15"/>
      <c r="D7" s="15"/>
      <c r="E7" s="15"/>
      <c r="F7" s="15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9.5" customHeight="1">
      <c r="A8" s="15" t="s">
        <v>53</v>
      </c>
      <c r="B8" s="21"/>
      <c r="C8" s="15"/>
      <c r="D8" s="15"/>
      <c r="E8" s="15"/>
      <c r="F8" s="15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9.5" customHeight="1">
      <c r="A9" s="15" t="s">
        <v>54</v>
      </c>
      <c r="B9" s="21"/>
      <c r="C9" s="15"/>
      <c r="D9" s="15"/>
      <c r="E9" s="15"/>
      <c r="F9" s="1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9.5" customHeight="1">
      <c r="A10" s="15" t="s">
        <v>55</v>
      </c>
      <c r="B10" s="21"/>
      <c r="C10" s="15"/>
      <c r="D10" s="15"/>
      <c r="E10" s="15"/>
      <c r="F10" s="15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3:6" ht="12">
      <c r="C11" s="12"/>
      <c r="D11" s="12"/>
      <c r="E11" s="12"/>
      <c r="F11" s="12"/>
    </row>
    <row r="12" spans="3:6" ht="12">
      <c r="C12" s="12"/>
      <c r="D12" s="12"/>
      <c r="E12" s="12"/>
      <c r="F12" s="12"/>
    </row>
    <row r="13" spans="1:19" ht="12.75" customHeight="1">
      <c r="A13" s="32" t="s">
        <v>26</v>
      </c>
      <c r="B13" s="32"/>
      <c r="C13" s="38" t="s">
        <v>111</v>
      </c>
      <c r="D13" s="38"/>
      <c r="E13" s="38"/>
      <c r="F13" s="38"/>
      <c r="G13" s="38"/>
      <c r="H13" s="38"/>
      <c r="I13" s="38"/>
      <c r="J13" s="14" t="s">
        <v>27</v>
      </c>
      <c r="K13" s="39" t="s">
        <v>112</v>
      </c>
      <c r="L13" s="39"/>
      <c r="M13" s="39"/>
      <c r="N13" s="39"/>
      <c r="O13" s="39"/>
      <c r="P13" s="39"/>
      <c r="Q13" s="39"/>
      <c r="R13" s="39"/>
      <c r="S13" s="39"/>
    </row>
    <row r="14" spans="1:19" ht="12.75" customHeight="1">
      <c r="A14" s="27" t="s">
        <v>28</v>
      </c>
      <c r="B14" s="27" t="s">
        <v>29</v>
      </c>
      <c r="C14" s="28" t="s">
        <v>30</v>
      </c>
      <c r="D14" s="28" t="s">
        <v>31</v>
      </c>
      <c r="E14" s="28" t="s">
        <v>32</v>
      </c>
      <c r="F14" s="28" t="s">
        <v>33</v>
      </c>
      <c r="G14" s="29" t="s">
        <v>34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6" t="s">
        <v>113</v>
      </c>
      <c r="S14" s="6" t="s">
        <v>35</v>
      </c>
    </row>
    <row r="15" spans="1:19" ht="13.5">
      <c r="A15" s="27"/>
      <c r="B15" s="27"/>
      <c r="C15" s="28"/>
      <c r="D15" s="28"/>
      <c r="E15" s="28"/>
      <c r="F15" s="28"/>
      <c r="G15" s="5" t="s">
        <v>49</v>
      </c>
      <c r="H15" s="5" t="s">
        <v>36</v>
      </c>
      <c r="I15" s="5" t="s">
        <v>46</v>
      </c>
      <c r="J15" s="5" t="s">
        <v>48</v>
      </c>
      <c r="K15" s="5" t="s">
        <v>38</v>
      </c>
      <c r="L15" s="5" t="s">
        <v>41</v>
      </c>
      <c r="M15" s="5" t="s">
        <v>43</v>
      </c>
      <c r="N15" s="5" t="s">
        <v>114</v>
      </c>
      <c r="O15" s="5" t="s">
        <v>40</v>
      </c>
      <c r="P15" s="5" t="s">
        <v>47</v>
      </c>
      <c r="Q15" s="5" t="s">
        <v>45</v>
      </c>
      <c r="R15" s="5">
        <f>SUM(R16:R65)</f>
        <v>1</v>
      </c>
      <c r="S15" s="5">
        <f>SUM(S16:S65)</f>
        <v>1200</v>
      </c>
    </row>
    <row r="16" spans="1:19" s="12" customFormat="1" ht="19.5" customHeight="1">
      <c r="A16" s="4" t="s">
        <v>24</v>
      </c>
      <c r="B16" s="22" t="s">
        <v>115</v>
      </c>
      <c r="C16" s="4" t="s">
        <v>103</v>
      </c>
      <c r="D16" s="4" t="s">
        <v>116</v>
      </c>
      <c r="E16" s="4" t="s">
        <v>105</v>
      </c>
      <c r="F16" s="4">
        <v>1936</v>
      </c>
      <c r="G16" s="19">
        <v>0.16597222222222222</v>
      </c>
      <c r="H16" s="19">
        <v>0.0763888888888889</v>
      </c>
      <c r="I16" s="20"/>
      <c r="J16" s="20"/>
      <c r="K16" s="20"/>
      <c r="L16" s="20"/>
      <c r="M16" s="19" t="s">
        <v>106</v>
      </c>
      <c r="N16" s="20"/>
      <c r="O16" s="20"/>
      <c r="P16" s="20"/>
      <c r="Q16" s="19">
        <v>0.2916666666666667</v>
      </c>
      <c r="R16" s="4">
        <v>1</v>
      </c>
      <c r="S16" s="4">
        <f>IF((COUNTA(G16:Q16)*600)-(COUNTA(C16)*1200)&lt;0,0,(COUNTA(G16:Q16)*600)-(COUNTA(C16)*1200))</f>
        <v>1200</v>
      </c>
    </row>
    <row r="17" spans="1:19" s="12" customFormat="1" ht="19.5" customHeight="1">
      <c r="A17" s="4" t="s">
        <v>25</v>
      </c>
      <c r="B17" s="9" t="s">
        <v>50</v>
      </c>
      <c r="C17" s="4"/>
      <c r="D17" s="4" t="s">
        <v>50</v>
      </c>
      <c r="E17" s="4" t="s">
        <v>50</v>
      </c>
      <c r="F17" s="4" t="s">
        <v>50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f>IF((COUNTA(G17:Q17)*600)-(COUNTA(C17)*1200)&lt;0,0,(COUNTA(G17:Q17)*600)-(COUNTA(C17)*1200))</f>
        <v>0</v>
      </c>
    </row>
    <row r="18" spans="1:19" s="12" customFormat="1" ht="19.5" customHeight="1">
      <c r="A18" s="4" t="s">
        <v>51</v>
      </c>
      <c r="B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f>IF((COUNTA(G18:Q18)*600)-(COUNTA(C18)*1200)&lt;0,0,(COUNTA(G18:Q18)*600)-(COUNTA(C18)*1200))</f>
        <v>0</v>
      </c>
    </row>
    <row r="19" spans="1:19" s="12" customFormat="1" ht="19.5" customHeight="1">
      <c r="A19" s="4" t="s">
        <v>52</v>
      </c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f>IF((COUNTA(G19:Q19)*600)-(COUNTA(C19)*1200)&lt;0,0,(COUNTA(G19:Q19)*600)-(COUNTA(C19)*1200))</f>
        <v>0</v>
      </c>
    </row>
  </sheetData>
  <sheetProtection selectLockedCells="1" selectUnlockedCells="1"/>
  <mergeCells count="20">
    <mergeCell ref="A13:B13"/>
    <mergeCell ref="C13:I13"/>
    <mergeCell ref="K13:S13"/>
    <mergeCell ref="A14:A15"/>
    <mergeCell ref="B14:B15"/>
    <mergeCell ref="C14:C15"/>
    <mergeCell ref="D14:D15"/>
    <mergeCell ref="E14:E15"/>
    <mergeCell ref="F14:F15"/>
    <mergeCell ref="G14:Q14"/>
    <mergeCell ref="A1:B1"/>
    <mergeCell ref="C1:I1"/>
    <mergeCell ref="K1:S1"/>
    <mergeCell ref="A2:A3"/>
    <mergeCell ref="B2:B3"/>
    <mergeCell ref="C2:C3"/>
    <mergeCell ref="D2:D3"/>
    <mergeCell ref="E2:E3"/>
    <mergeCell ref="F2:F3"/>
    <mergeCell ref="G2:Q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2020-08-11T12:41:41Z</dcterms:created>
  <dcterms:modified xsi:type="dcterms:W3CDTF">2020-08-11T12:44:13Z</dcterms:modified>
  <cp:category/>
  <cp:version/>
  <cp:contentType/>
  <cp:contentStatus/>
</cp:coreProperties>
</file>